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08" yWindow="-108" windowWidth="23256" windowHeight="13176"/>
  </bookViews>
  <sheets>
    <sheet name="Лист1" sheetId="1" r:id="rId1"/>
    <sheet name="Лист2" sheetId="2" r:id="rId2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0" i="1"/>
  <c r="F20"/>
  <c r="J20"/>
  <c r="I20"/>
  <c r="H20"/>
  <c r="G20"/>
  <c r="G15"/>
  <c r="G13"/>
  <c r="G12"/>
  <c r="J15"/>
  <c r="I15"/>
  <c r="H15"/>
  <c r="J13"/>
  <c r="I13"/>
  <c r="H13"/>
  <c r="J12"/>
  <c r="I12"/>
  <c r="H12"/>
</calcChain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<sst xmlns="http://schemas.openxmlformats.org/spreadsheetml/2006/main" count="32" uniqueCount="32">
  <si>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</si>
  <si>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</si>
  <si>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</si>
  <si>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</si>
  <si>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</si>
  <si>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</si>
  <si>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</si>
  <si>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</si>
  <si>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</si>
  <si>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</si>
  <si>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</si>
  <si>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</si>
  <si>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</si>
  <si>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</si>
  <si>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ржаной</t>
  </si>
  <si>
    <t xml:space="preserve">ИТОГО </t>
  </si>
  <si>
    <t>4 день</t>
  </si>
  <si>
    <t>Хлеб пшеничный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</si>
  <si>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</si>
  <si>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</si>
  <si>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</si>
  <si>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</si>
  <si>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</si>
  <si>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</si>
  <si>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</si>
  <si>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Салат из свеклы отварной    </t>
  </si>
  <si>
    <t>Рассольник ленинградский со сметаной</t>
  </si>
  <si>
    <r>
      <t xml:space="preserve">Котлеты или </t>
    </r>
    <r>
      <rPr>
        <b/>
        <sz val="12"/>
        <color indexed="8"/>
        <rFont val="Times New Roman"/>
        <family val="1"/>
        <charset val="204"/>
      </rPr>
      <t>биточки</t>
    </r>
    <r>
      <rPr>
        <sz val="12"/>
        <color indexed="8"/>
        <rFont val="Times New Roman"/>
        <family val="1"/>
        <charset val="204"/>
      </rPr>
      <t xml:space="preserve"> рыбные с соусом               </t>
    </r>
  </si>
  <si>
    <t>Картофельное пюре</t>
  </si>
  <si>
    <t>Напиток из шиповника</t>
  </si>
  <si>
    <t>МАОУ "Комсомольская СОШ"</t>
  </si>
  <si>
    <t>04.09.2026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</si>
</sst>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1" fillId="0" borderId="6" xfId="0" applyFont="1" applyBorder="1" applyAlignment="1">
      <alignment horizontal="center"/>
    </xf>
    <xf numFmtId="2" fontId="2" fillId="0" borderId="6" xfId="0" applyNumberFormat="1" applyFont="1" applyFill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2" fontId="2" fillId="0" borderId="1" xfId="0" applyNumberFormat="1" applyFont="1" applyBorder="1" applyAlignment="1">
      <alignment horizontal="center" vertical="center"/>
    </xf>
    <xf numFmtId="2" fontId="2" fillId="0" borderId="9" xfId="0" applyNumberFormat="1" applyFont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/>
      <protection locked="0"/>
    </xf>
    <xf numFmtId="0" fontId="0" fillId="0" borderId="1" xfId="0" applyFill="1" applyBorder="1"/>
    <xf numFmtId="0" fontId="4" fillId="0" borderId="1" xfId="0" applyFont="1" applyBorder="1"/>
    <xf numFmtId="0" fontId="4" fillId="0" borderId="1" xfId="0" applyFont="1" applyFill="1" applyBorder="1" applyAlignment="1" applyProtection="1">
      <alignment horizontal="center" vertical="center"/>
      <protection locked="0"/>
    </xf>
    <xf numFmtId="2" fontId="4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0" xfId="0" applyFont="1" applyFill="1" applyBorder="1" applyAlignment="1" applyProtection="1">
      <alignment horizontal="center" vertical="center"/>
      <protection locked="0"/>
    </xf>
    <xf numFmtId="0" fontId="4" fillId="0" borderId="9" xfId="0" applyFon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4" fillId="3" borderId="12" xfId="0" applyFont="1" applyFill="1" applyBorder="1" applyProtection="1"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2" fontId="4" fillId="0" borderId="12" xfId="0" applyNumberFormat="1" applyFont="1" applyBorder="1" applyAlignment="1" applyProtection="1">
      <alignment horizontal="center" vertical="center"/>
      <protection locked="0"/>
    </xf>
    <xf numFmtId="0" fontId="4" fillId="0" borderId="13" xfId="0" applyFont="1" applyBorder="1" applyAlignment="1" applyProtection="1">
      <alignment horizontal="center" vertical="center"/>
      <protection locked="0"/>
    </xf>
    <xf numFmtId="0" fontId="0" fillId="0" borderId="5" xfId="0" applyFill="1" applyBorder="1"/>
    <xf numFmtId="0" fontId="0" fillId="0" borderId="6" xfId="0" applyFill="1" applyBorder="1"/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2" fontId="4" fillId="0" borderId="9" xfId="0" applyNumberFormat="1" applyFont="1" applyBorder="1" applyAlignment="1">
      <alignment horizontal="center"/>
    </xf>
    <xf numFmtId="0" fontId="0" fillId="0" borderId="8" xfId="0" applyFill="1" applyBorder="1"/>
    <xf numFmtId="0" fontId="4" fillId="0" borderId="1" xfId="0" applyFont="1" applyFill="1" applyBorder="1" applyProtection="1">
      <protection locked="0"/>
    </xf>
    <xf numFmtId="0" fontId="0" fillId="0" borderId="11" xfId="0" applyFill="1" applyBorder="1"/>
    <xf numFmtId="0" fontId="4" fillId="0" borderId="12" xfId="0" applyFont="1" applyFill="1" applyBorder="1" applyProtection="1">
      <protection locked="0"/>
    </xf>
    <xf numFmtId="0" fontId="4" fillId="0" borderId="12" xfId="0" applyFont="1" applyFill="1" applyBorder="1" applyAlignment="1" applyProtection="1">
      <alignment horizontal="center" vertical="center"/>
      <protection locked="0"/>
    </xf>
    <xf numFmtId="0" fontId="4" fillId="0" borderId="13" xfId="0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/>
      <protection locked="0"/>
    </xf>
    <xf numFmtId="49" fontId="0" fillId="2" borderId="1" xfId="0" applyNumberFormat="1" applyFill="1" applyBorder="1" applyProtection="1">
      <protection locked="0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4" borderId="0" xfId="0" applyFill="1"/>
    <xf numFmtId="2" fontId="6" fillId="0" borderId="12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vertical="center"/>
    </xf>
    <xf numFmtId="2" fontId="2" fillId="3" borderId="14" xfId="0" applyNumberFormat="1" applyFont="1" applyFill="1" applyBorder="1" applyAlignment="1">
      <alignment horizontal="center" vertical="center"/>
    </xf>
    <xf numFmtId="2" fontId="2" fillId="0" borderId="14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2" fillId="0" borderId="14" xfId="0" applyFont="1" applyBorder="1" applyAlignment="1">
      <alignment horizontal="center" vertical="center"/>
    </xf>
    <xf numFmtId="0" fontId="6" fillId="0" borderId="12" xfId="0" applyFont="1" applyFill="1" applyBorder="1" applyAlignment="1" applyProtection="1">
      <alignment horizontal="center" vertical="center"/>
      <protection locked="0"/>
    </xf>
    <xf numFmtId="2" fontId="7" fillId="0" borderId="1" xfId="0" applyNumberFormat="1" applyFont="1" applyFill="1" applyBorder="1" applyAlignment="1" applyProtection="1">
      <alignment horizontal="center"/>
      <protection locked="0"/>
    </xf>
    <xf numFmtId="2" fontId="7" fillId="0" borderId="6" xfId="0" applyNumberFormat="1" applyFont="1" applyFill="1" applyBorder="1" applyProtection="1">
      <protection locked="0"/>
    </xf>
    <xf numFmtId="2" fontId="7" fillId="0" borderId="6" xfId="0" applyNumberFormat="1" applyFont="1" applyFill="1" applyBorder="1" applyAlignment="1" applyProtection="1">
      <alignment horizontal="center"/>
      <protection locked="0"/>
    </xf>
    <xf numFmtId="0" fontId="2" fillId="3" borderId="6" xfId="0" applyFont="1" applyFill="1" applyBorder="1"/>
    <xf numFmtId="0" fontId="2" fillId="3" borderId="6" xfId="0" applyFont="1" applyFill="1" applyBorder="1" applyAlignment="1">
      <alignment horizontal="center" vertical="center"/>
    </xf>
    <xf numFmtId="2" fontId="2" fillId="3" borderId="16" xfId="0" applyNumberFormat="1" applyFont="1" applyFill="1" applyBorder="1" applyAlignment="1">
      <alignment horizontal="center" vertical="center"/>
    </xf>
    <xf numFmtId="2" fontId="2" fillId="3" borderId="7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2" fontId="7" fillId="0" borderId="7" xfId="0" applyNumberFormat="1" applyFont="1" applyFill="1" applyBorder="1" applyProtection="1">
      <protection locked="0"/>
    </xf>
    <xf numFmtId="2" fontId="4" fillId="0" borderId="9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2" fontId="6" fillId="0" borderId="13" xfId="0" applyNumberFormat="1" applyFont="1" applyFill="1" applyBorder="1" applyAlignment="1" applyProtection="1">
      <alignment horizontal="center" vertical="center"/>
      <protection locked="0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F12" sqref="F12:F18"/>
    </sheetView>
  </sheetViews>
  <sheetFormatPr defaultRowHeight="14.4"/>
  <cols>
    <col min="1" max="1" width="17.109375" customWidth="1"/>
    <col min="2" max="2" width="15" customWidth="1"/>
    <col min="4" max="4" width="32.33203125" customWidth="1"/>
    <col min="10" max="10" width="10.109375" bestFit="1" customWidth="1"/>
  </cols>
  <sheetData>
    <row r="1" spans="1:10">
      <c r="A1" s="47" t="s">
        <v>0</v>
      </c>
      <c r="B1" s="68" t="s">
        <v>30</v>
      </c>
      <c r="C1" s="69"/>
      <c r="D1" s="70"/>
      <c r="E1" t="s">
        <v>1</v>
      </c>
      <c r="F1" s="44" t="s">
        <v>31</v>
      </c>
      <c r="I1" t="s">
        <v>2</v>
      </c>
      <c r="J1" s="1" t="s">
        <v>16</v>
      </c>
    </row>
    <row r="2" spans="1:10" ht="15" thickBot="1"/>
    <row r="3" spans="1:10" ht="1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.6">
      <c r="A4" s="5"/>
      <c r="B4" s="6"/>
      <c r="C4" s="7"/>
      <c r="D4" s="59"/>
      <c r="E4" s="60"/>
      <c r="F4" s="8"/>
      <c r="G4" s="61"/>
      <c r="H4" s="60"/>
      <c r="I4" s="60"/>
      <c r="J4" s="62"/>
    </row>
    <row r="5" spans="1:10" ht="15.6">
      <c r="A5" s="9"/>
      <c r="B5" s="10"/>
      <c r="C5" s="11"/>
      <c r="D5" s="12"/>
      <c r="E5" s="13"/>
      <c r="F5" s="14"/>
      <c r="G5" s="52"/>
      <c r="H5" s="15"/>
      <c r="I5" s="15"/>
      <c r="J5" s="16"/>
    </row>
    <row r="6" spans="1:10" ht="15.6">
      <c r="A6" s="9"/>
      <c r="B6" s="10"/>
      <c r="C6" s="17"/>
      <c r="D6" s="12"/>
      <c r="E6" s="13"/>
      <c r="F6" s="14"/>
      <c r="G6" s="52"/>
      <c r="H6" s="15"/>
      <c r="I6" s="15"/>
      <c r="J6" s="16"/>
    </row>
    <row r="7" spans="1:10" ht="15.6">
      <c r="A7" s="9"/>
      <c r="B7" s="18"/>
      <c r="C7" s="11"/>
      <c r="D7" s="12"/>
      <c r="E7" s="50"/>
      <c r="F7" s="56"/>
      <c r="G7" s="50"/>
      <c r="H7" s="50"/>
      <c r="I7" s="50"/>
      <c r="J7" s="63"/>
    </row>
    <row r="8" spans="1:10" ht="16.2" thickBot="1">
      <c r="A8" s="24"/>
      <c r="B8" s="25"/>
      <c r="C8" s="25"/>
      <c r="D8" s="25"/>
      <c r="E8" s="26"/>
      <c r="F8" s="26"/>
      <c r="G8" s="27"/>
      <c r="H8" s="26"/>
      <c r="I8" s="26"/>
      <c r="J8" s="28"/>
    </row>
    <row r="9" spans="1:10" ht="15.6">
      <c r="A9" s="29"/>
      <c r="B9" s="30"/>
      <c r="C9" s="11"/>
      <c r="D9" s="19"/>
      <c r="E9" s="31"/>
      <c r="F9" s="57"/>
      <c r="G9" s="57"/>
      <c r="H9" s="57"/>
      <c r="I9" s="57"/>
      <c r="J9" s="64"/>
    </row>
    <row r="10" spans="1:10" ht="15.6">
      <c r="A10" s="34"/>
      <c r="B10" s="35"/>
      <c r="C10" s="35"/>
      <c r="D10" s="35"/>
      <c r="E10" s="20"/>
      <c r="F10" s="20"/>
      <c r="G10" s="20"/>
      <c r="H10" s="20"/>
      <c r="I10" s="20"/>
      <c r="J10" s="23"/>
    </row>
    <row r="11" spans="1:10" ht="16.2" thickBot="1">
      <c r="A11" s="36"/>
      <c r="B11" s="37"/>
      <c r="C11" s="37"/>
      <c r="D11" s="37"/>
      <c r="E11" s="38"/>
      <c r="F11" s="38"/>
      <c r="G11" s="38"/>
      <c r="H11" s="38"/>
      <c r="I11" s="38"/>
      <c r="J11" s="39"/>
    </row>
    <row r="12" spans="1:10" ht="15.6">
      <c r="A12" s="29" t="s">
        <v>13</v>
      </c>
      <c r="B12" s="30" t="s">
        <v>18</v>
      </c>
      <c r="C12" s="11">
        <v>23</v>
      </c>
      <c r="D12" s="45" t="s">
        <v>25</v>
      </c>
      <c r="E12" s="13">
        <v>60</v>
      </c>
      <c r="F12" s="58">
        <v>6</v>
      </c>
      <c r="G12" s="52">
        <f>75.35/100*60</f>
        <v>45.209999999999994</v>
      </c>
      <c r="H12" s="15">
        <f>1.43/100*60</f>
        <v>0.85799999999999998</v>
      </c>
      <c r="I12" s="15">
        <f>5.09/100*60</f>
        <v>3.0540000000000003</v>
      </c>
      <c r="J12" s="16">
        <f>9.5/100*60</f>
        <v>5.7</v>
      </c>
    </row>
    <row r="13" spans="1:10" ht="31.2">
      <c r="A13" s="34"/>
      <c r="B13" s="18" t="s">
        <v>19</v>
      </c>
      <c r="C13" s="11">
        <v>42</v>
      </c>
      <c r="D13" s="53" t="s">
        <v>26</v>
      </c>
      <c r="E13" s="13">
        <v>208</v>
      </c>
      <c r="F13" s="56">
        <v>25</v>
      </c>
      <c r="G13" s="52">
        <f>149.6/250*210</f>
        <v>125.66399999999999</v>
      </c>
      <c r="H13" s="15">
        <f>5.03/250*210</f>
        <v>4.225200000000001</v>
      </c>
      <c r="I13" s="15">
        <f>11.3/250*210</f>
        <v>9.4920000000000009</v>
      </c>
      <c r="J13" s="16">
        <f>32.38/250*210</f>
        <v>27.199200000000005</v>
      </c>
    </row>
    <row r="14" spans="1:10" ht="31.2">
      <c r="A14" s="34"/>
      <c r="B14" s="18" t="s">
        <v>20</v>
      </c>
      <c r="C14" s="40">
        <v>161</v>
      </c>
      <c r="D14" s="46" t="s">
        <v>27</v>
      </c>
      <c r="E14" s="41">
        <v>100</v>
      </c>
      <c r="F14" s="56">
        <v>40.01</v>
      </c>
      <c r="G14" s="42">
        <v>129.63</v>
      </c>
      <c r="H14" s="42">
        <v>11.37</v>
      </c>
      <c r="I14" s="42">
        <v>4</v>
      </c>
      <c r="J14" s="65">
        <v>9.56</v>
      </c>
    </row>
    <row r="15" spans="1:10" ht="15.6">
      <c r="A15" s="34"/>
      <c r="B15" s="18" t="s">
        <v>21</v>
      </c>
      <c r="C15" s="11">
        <v>241</v>
      </c>
      <c r="D15" s="12" t="s">
        <v>28</v>
      </c>
      <c r="E15" s="13">
        <v>150</v>
      </c>
      <c r="F15" s="56">
        <v>15</v>
      </c>
      <c r="G15" s="52">
        <f>106.97/100*150</f>
        <v>160.45500000000001</v>
      </c>
      <c r="H15" s="15">
        <f>2.13/100*150</f>
        <v>3.1949999999999998</v>
      </c>
      <c r="I15" s="15">
        <f>4.04/100*150</f>
        <v>6.06</v>
      </c>
      <c r="J15" s="16">
        <f>15.53/100*150</f>
        <v>23.294999999999998</v>
      </c>
    </row>
    <row r="16" spans="1:10" ht="15.6">
      <c r="A16" s="34"/>
      <c r="B16" s="18" t="s">
        <v>22</v>
      </c>
      <c r="C16" s="11">
        <v>289</v>
      </c>
      <c r="D16" s="19" t="s">
        <v>29</v>
      </c>
      <c r="E16" s="31">
        <v>200</v>
      </c>
      <c r="F16" s="56">
        <v>15</v>
      </c>
      <c r="G16" s="32">
        <v>46.87</v>
      </c>
      <c r="H16" s="32">
        <v>0.68</v>
      </c>
      <c r="I16" s="32">
        <v>0</v>
      </c>
      <c r="J16" s="33">
        <v>21.01</v>
      </c>
    </row>
    <row r="17" spans="1:10" ht="15.6">
      <c r="A17" s="34"/>
      <c r="B17" s="18" t="s">
        <v>23</v>
      </c>
      <c r="C17" s="43">
        <v>109</v>
      </c>
      <c r="D17" s="12" t="s">
        <v>17</v>
      </c>
      <c r="E17" s="50">
        <v>60</v>
      </c>
      <c r="F17" s="56">
        <v>7</v>
      </c>
      <c r="G17" s="51">
        <v>141</v>
      </c>
      <c r="H17" s="50">
        <v>4.5599999999999996</v>
      </c>
      <c r="I17" s="50">
        <v>0.48</v>
      </c>
      <c r="J17" s="63">
        <v>29.52</v>
      </c>
    </row>
    <row r="18" spans="1:10" ht="15.6">
      <c r="A18" s="34"/>
      <c r="B18" s="18" t="s">
        <v>24</v>
      </c>
      <c r="C18" s="43">
        <v>108</v>
      </c>
      <c r="D18" s="49" t="s">
        <v>14</v>
      </c>
      <c r="E18" s="13">
        <v>30</v>
      </c>
      <c r="F18" s="56">
        <v>3.5</v>
      </c>
      <c r="G18" s="54">
        <v>52.2</v>
      </c>
      <c r="H18" s="13">
        <v>1.98</v>
      </c>
      <c r="I18" s="13">
        <v>0.36</v>
      </c>
      <c r="J18" s="66">
        <v>10.02</v>
      </c>
    </row>
    <row r="19" spans="1:10" ht="15.6">
      <c r="A19" s="34"/>
      <c r="B19" s="18"/>
      <c r="C19" s="43"/>
      <c r="D19" s="35"/>
      <c r="E19" s="20"/>
      <c r="F19" s="56"/>
      <c r="G19" s="21"/>
      <c r="H19" s="22"/>
      <c r="I19" s="20"/>
      <c r="J19" s="23"/>
    </row>
    <row r="20" spans="1:10" ht="16.2" thickBot="1">
      <c r="A20" s="36"/>
      <c r="B20" s="37"/>
      <c r="C20" s="37"/>
      <c r="D20" s="37" t="s">
        <v>15</v>
      </c>
      <c r="E20" s="55">
        <f>SUM(E12:E19)</f>
        <v>808</v>
      </c>
      <c r="F20" s="48">
        <f>SUM(F12:F18)</f>
        <v>111.50999999999999</v>
      </c>
      <c r="G20" s="48">
        <f>SUM(G12:G19)</f>
        <v>701.029</v>
      </c>
      <c r="H20" s="48">
        <f>SUM(H12:H19)</f>
        <v>26.868199999999998</v>
      </c>
      <c r="I20" s="48">
        <f>SUM(I12:I19)</f>
        <v>23.445999999999998</v>
      </c>
      <c r="J20" s="67">
        <f>SUM(J12:J19)</f>
        <v>126.30420000000001</v>
      </c>
    </row>
  </sheetData>
  <mergeCells count="1">
    <mergeCell ref="B1:D1"/>
  </mergeCells>
  <phoneticPr fontId="5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соц</dc:creator>
  <cp:lastModifiedBy>User</cp:lastModifiedBy>
  <cp:lastPrinted>2026-01-20T06:36:05Z</cp:lastPrinted>
  <dcterms:created xsi:type="dcterms:W3CDTF">2021-09-15T04:52:51Z</dcterms:created>
  <dcterms:modified xsi:type="dcterms:W3CDTF">2026-09-13T12:53:57Z</dcterms:modified>
</cp:coreProperties>
</file>